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4295" windowHeight="46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39" i="1"/>
  <c r="E7"/>
  <c r="D52"/>
  <c r="D53"/>
  <c r="D54"/>
  <c r="D56"/>
  <c r="D57"/>
  <c r="D58"/>
  <c r="D59"/>
  <c r="D60"/>
  <c r="D61"/>
  <c r="D62"/>
  <c r="D22"/>
  <c r="D23"/>
  <c r="D24"/>
  <c r="D25"/>
  <c r="D27"/>
  <c r="D28"/>
  <c r="D29"/>
  <c r="D30"/>
  <c r="D31"/>
  <c r="D32"/>
  <c r="D33"/>
  <c r="D34"/>
  <c r="D35"/>
  <c r="D36"/>
  <c r="D37"/>
  <c r="D38"/>
  <c r="D40"/>
  <c r="D41"/>
  <c r="D42"/>
  <c r="D43"/>
  <c r="D44"/>
  <c r="D45"/>
  <c r="D46"/>
  <c r="D47"/>
  <c r="D48"/>
  <c r="D49"/>
  <c r="D50"/>
  <c r="D51"/>
  <c r="D21"/>
  <c r="D12"/>
  <c r="D13"/>
  <c r="D14"/>
  <c r="D9"/>
  <c r="D10"/>
  <c r="D11"/>
  <c r="D8"/>
  <c r="F7"/>
  <c r="G7"/>
  <c r="I7"/>
  <c r="J7"/>
  <c r="O7"/>
  <c r="P7"/>
  <c r="Q7"/>
  <c r="R7"/>
  <c r="S7"/>
  <c r="F39"/>
  <c r="G39"/>
  <c r="H39"/>
  <c r="H7" s="1"/>
  <c r="I39"/>
  <c r="J39"/>
  <c r="K39"/>
  <c r="L39"/>
  <c r="D39" s="1"/>
  <c r="M39"/>
  <c r="M7" s="1"/>
  <c r="O39"/>
  <c r="P39"/>
  <c r="Q39"/>
  <c r="E39"/>
  <c r="F34"/>
  <c r="G34"/>
  <c r="H34"/>
  <c r="I34"/>
  <c r="J34"/>
  <c r="K34"/>
  <c r="L34"/>
  <c r="M34"/>
  <c r="N34"/>
  <c r="O34"/>
  <c r="P34"/>
  <c r="Q34"/>
  <c r="E34"/>
  <c r="F26"/>
  <c r="G26"/>
  <c r="H26"/>
  <c r="I26"/>
  <c r="J26"/>
  <c r="K26"/>
  <c r="L26"/>
  <c r="M26"/>
  <c r="N26"/>
  <c r="O26"/>
  <c r="P26"/>
  <c r="Q26"/>
  <c r="E26"/>
  <c r="F21"/>
  <c r="G21"/>
  <c r="H21"/>
  <c r="I21"/>
  <c r="J21"/>
  <c r="K21"/>
  <c r="L21"/>
  <c r="M21"/>
  <c r="N21"/>
  <c r="O21"/>
  <c r="P21"/>
  <c r="Q21"/>
  <c r="E21"/>
  <c r="F15"/>
  <c r="G15"/>
  <c r="H15"/>
  <c r="I15"/>
  <c r="J15"/>
  <c r="K15"/>
  <c r="L15"/>
  <c r="M15"/>
  <c r="N15"/>
  <c r="O15"/>
  <c r="P15"/>
  <c r="Q15"/>
  <c r="F11"/>
  <c r="G11"/>
  <c r="H11"/>
  <c r="I11"/>
  <c r="J11"/>
  <c r="K11"/>
  <c r="L11"/>
  <c r="M11"/>
  <c r="N11"/>
  <c r="O11"/>
  <c r="P11"/>
  <c r="Q11"/>
  <c r="R11"/>
  <c r="S11"/>
  <c r="E11"/>
  <c r="F8"/>
  <c r="G8"/>
  <c r="H8"/>
  <c r="I8"/>
  <c r="J8"/>
  <c r="K8"/>
  <c r="L8"/>
  <c r="M8"/>
  <c r="N8"/>
  <c r="O8"/>
  <c r="P8"/>
  <c r="E8"/>
  <c r="Q9"/>
  <c r="Q8" s="1"/>
  <c r="D26" l="1"/>
  <c r="D7"/>
  <c r="K7"/>
  <c r="L7"/>
  <c r="S9"/>
</calcChain>
</file>

<file path=xl/sharedStrings.xml><?xml version="1.0" encoding="utf-8"?>
<sst xmlns="http://schemas.openxmlformats.org/spreadsheetml/2006/main" count="129" uniqueCount="88">
  <si>
    <r>
      <t xml:space="preserve">საუნივერსიტეტო </t>
    </r>
    <r>
      <rPr>
        <b/>
        <sz val="10"/>
        <color theme="1"/>
        <rFont val="Calibri"/>
        <family val="2"/>
        <charset val="204"/>
        <scheme val="minor"/>
      </rPr>
      <t xml:space="preserve"> </t>
    </r>
    <r>
      <rPr>
        <b/>
        <sz val="10"/>
        <color theme="1"/>
        <rFont val="Sylfaen"/>
        <family val="1"/>
        <charset val="204"/>
      </rPr>
      <t>სავალდებულო</t>
    </r>
    <r>
      <rPr>
        <b/>
        <sz val="10"/>
        <color theme="1"/>
        <rFont val="Calibri"/>
        <family val="2"/>
        <charset val="204"/>
        <scheme val="minor"/>
      </rPr>
      <t xml:space="preserve"> </t>
    </r>
    <r>
      <rPr>
        <b/>
        <sz val="10"/>
        <color theme="1"/>
        <rFont val="Sylfaen"/>
        <family val="1"/>
        <charset val="204"/>
      </rPr>
      <t>საგნები</t>
    </r>
  </si>
  <si>
    <r>
      <t>უცხო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>ენა</t>
    </r>
  </si>
  <si>
    <r>
      <t>აკადემიური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>წერა</t>
    </r>
  </si>
  <si>
    <t>ზოგადი კურსების მოდული</t>
  </si>
  <si>
    <t>ზოგადი ფსიქოლოგია</t>
  </si>
  <si>
    <r>
      <t>შესავალი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>კურსი</t>
    </r>
    <r>
      <rPr>
        <sz val="10"/>
        <color theme="1"/>
        <rFont val="Calibri"/>
        <family val="2"/>
        <charset val="204"/>
        <scheme val="minor"/>
      </rPr>
      <t xml:space="preserve">  </t>
    </r>
    <r>
      <rPr>
        <sz val="10"/>
        <color theme="1"/>
        <rFont val="Sylfaen"/>
        <family val="1"/>
        <charset val="204"/>
      </rPr>
      <t>პედაგოგიკის ზოგად საფუძვლებში</t>
    </r>
  </si>
  <si>
    <t>საინფორმაციო ტექნოლოგიები</t>
  </si>
  <si>
    <t>ზოგადი კურსების სავალდებულო -არჩევითი საგნების მოდული</t>
  </si>
  <si>
    <r>
      <t>შესავალი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>კურსი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>ბუნებისმცოდნეობაში</t>
    </r>
  </si>
  <si>
    <r>
      <t>შესავალი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>კურსი</t>
    </r>
    <r>
      <rPr>
        <sz val="10"/>
        <color theme="1"/>
        <rFont val="Calibri"/>
        <family val="2"/>
        <charset val="204"/>
        <scheme val="minor"/>
      </rPr>
      <t xml:space="preserve">  </t>
    </r>
    <r>
      <rPr>
        <sz val="10"/>
        <color theme="1"/>
        <rFont val="Sylfaen"/>
        <family val="1"/>
        <charset val="204"/>
      </rPr>
      <t>მათემატიკაში</t>
    </r>
  </si>
  <si>
    <r>
      <t>შესავალი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>კურსი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>ქართულ ენასა და ლიტერატურაში</t>
    </r>
  </si>
  <si>
    <r>
      <t>შესავალი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Sylfaen"/>
        <family val="1"/>
        <charset val="204"/>
      </rPr>
      <t xml:space="preserve">სპორტის თეორიაში </t>
    </r>
  </si>
  <si>
    <t>სპორტის ისტორია</t>
  </si>
  <si>
    <t>მოდული მძლეოსნობა</t>
  </si>
  <si>
    <t>ესტაფეტები და მოკლე მანძილზე რბენები</t>
  </si>
  <si>
    <t>საშუალო და გრძელ მანძილზე რბენები</t>
  </si>
  <si>
    <t>ტყორცნები</t>
  </si>
  <si>
    <t>ხტომები</t>
  </si>
  <si>
    <t xml:space="preserve">     მოდული სპორტული თამაშები</t>
  </si>
  <si>
    <t>კალათბურთი</t>
  </si>
  <si>
    <t>ფრენბურთი</t>
  </si>
  <si>
    <t>ფეხბურთი</t>
  </si>
  <si>
    <t>ხელბურთი</t>
  </si>
  <si>
    <t xml:space="preserve">ჩოგბურთი </t>
  </si>
  <si>
    <t>მაგიდის ჩოგბურთი</t>
  </si>
  <si>
    <t>ბადმინტონი</t>
  </si>
  <si>
    <t>მოდული ტანვარჯიში</t>
  </si>
  <si>
    <t>ღერძი–ორძელი</t>
  </si>
  <si>
    <t>ბჯენითი ხტომები–რგოლები</t>
  </si>
  <si>
    <t>ორძელი–ტაიჭი</t>
  </si>
  <si>
    <t>თავისუფალი ვარჯიში–დვირი</t>
  </si>
  <si>
    <t>საბაზო კურსების მოდული</t>
  </si>
  <si>
    <t>სპორტული   ტურიზმი</t>
  </si>
  <si>
    <t>სპორტის     ფსიქოლოგია</t>
  </si>
  <si>
    <t>ადამიანის  ანატომია</t>
  </si>
  <si>
    <t>ზოგადი ფიზიოლოგია</t>
  </si>
  <si>
    <t>სპორტის   ფიზიოლოგია</t>
  </si>
  <si>
    <t>სპორტული    მედიცინა</t>
  </si>
  <si>
    <t>სპორტული    ინფრასტრუქტურა</t>
  </si>
  <si>
    <t>დიდაქტიკა</t>
  </si>
  <si>
    <t>სკოლათმცოდნეობა</t>
  </si>
  <si>
    <t>მენეჯმენტი</t>
  </si>
  <si>
    <t>ბიოქიმია</t>
  </si>
  <si>
    <t>ვარჯიშების ბიომექანიკა</t>
  </si>
  <si>
    <t>სპორტული წვრთნის საფუძვლები</t>
  </si>
  <si>
    <t>სპორტის ეკონომიკა</t>
  </si>
  <si>
    <t>მოძრავი    თამაშები</t>
  </si>
  <si>
    <t>სამხედრო პატრიოტული თამაშები</t>
  </si>
  <si>
    <t>სპორტისა და ოლიმპიზმის  ისტორია</t>
  </si>
  <si>
    <t>სოციალური ფსიქოლოგია</t>
  </si>
  <si>
    <t>ასაკობრივი ფსიქოლოგია</t>
  </si>
  <si>
    <r>
      <t>თავისუფალი</t>
    </r>
    <r>
      <rPr>
        <b/>
        <sz val="10"/>
        <color theme="1"/>
        <rFont val="Calibri"/>
        <family val="2"/>
        <charset val="204"/>
        <scheme val="minor"/>
      </rPr>
      <t xml:space="preserve"> </t>
    </r>
    <r>
      <rPr>
        <b/>
        <sz val="10"/>
        <color theme="1"/>
        <rFont val="Sylfaen"/>
        <family val="1"/>
        <charset val="204"/>
      </rPr>
      <t>კრედიტები</t>
    </r>
  </si>
  <si>
    <t>პროფესიული პრტაქტიკა</t>
  </si>
  <si>
    <r>
      <t>საბაკალავრო</t>
    </r>
    <r>
      <rPr>
        <b/>
        <sz val="10"/>
        <color theme="1"/>
        <rFont val="Calibri"/>
        <family val="2"/>
        <charset val="204"/>
        <scheme val="minor"/>
      </rPr>
      <t xml:space="preserve"> </t>
    </r>
    <r>
      <rPr>
        <b/>
        <sz val="10"/>
        <color theme="1"/>
        <rFont val="Sylfaen"/>
        <family val="1"/>
        <charset val="204"/>
      </rPr>
      <t>ნაშრომი</t>
    </r>
  </si>
  <si>
    <r>
      <t>სულ</t>
    </r>
    <r>
      <rPr>
        <b/>
        <sz val="10"/>
        <color theme="1"/>
        <rFont val="AcadNusx"/>
      </rPr>
      <t>:</t>
    </r>
  </si>
  <si>
    <t>I სემესტრი</t>
  </si>
  <si>
    <t>II სემესტრი</t>
  </si>
  <si>
    <t>III სემესტრი</t>
  </si>
  <si>
    <t>IV სემესტრი</t>
  </si>
  <si>
    <t>V სემესტრი</t>
  </si>
  <si>
    <t>VI სემესტრი</t>
  </si>
  <si>
    <t>VII სემესტრი</t>
  </si>
  <si>
    <t>VIII სემესტრი</t>
  </si>
  <si>
    <t>ლექცია</t>
  </si>
  <si>
    <t xml:space="preserve">პრაქტიკული </t>
  </si>
  <si>
    <t xml:space="preserve">ლაბორატორიული </t>
  </si>
  <si>
    <t>სემინარი</t>
  </si>
  <si>
    <t>სულ:</t>
  </si>
  <si>
    <t>სტატუსი</t>
  </si>
  <si>
    <t>კრედიტი</t>
  </si>
  <si>
    <t>I ს.წ.</t>
  </si>
  <si>
    <t>II ს.წ.</t>
  </si>
  <si>
    <t>III ს.წ.</t>
  </si>
  <si>
    <t>IV ს.წ.</t>
  </si>
  <si>
    <t>საკონტაქტო</t>
  </si>
  <si>
    <t>კრედიტების განაწილება სასწავლო კურსებისა და სემესტრების მიხედვით</t>
  </si>
  <si>
    <t>დამოუკიდებელი</t>
  </si>
  <si>
    <t>სულ საათები</t>
  </si>
  <si>
    <t>საათების ღაოდენობა კვირაში</t>
  </si>
  <si>
    <t xml:space="preserve">ლექცია </t>
  </si>
  <si>
    <t>პრაქტიკული</t>
  </si>
  <si>
    <t>სავალდებულო</t>
  </si>
  <si>
    <t>სავალდებულო-საუნივერსიტეტო</t>
  </si>
  <si>
    <t xml:space="preserve">სავალდებულო </t>
  </si>
  <si>
    <t>25 კრედიტიდან ასათვისებელია  10 კრედიტი</t>
  </si>
  <si>
    <t>სავალდებულო-არჩევითი</t>
  </si>
  <si>
    <t>სავალდებულო–არჩევითი</t>
  </si>
  <si>
    <t xml:space="preserve">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</si>
</sst>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Sylfae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Sylfae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AcadNusx"/>
    </font>
    <font>
      <b/>
      <sz val="8"/>
      <color theme="1"/>
      <name val="Sylfaen"/>
      <family val="1"/>
      <charset val="204"/>
    </font>
    <font>
      <b/>
      <sz val="9"/>
      <color theme="1"/>
      <name val="Sylfae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Sylfaen"/>
      <family val="1"/>
      <charset val="204"/>
    </font>
    <font>
      <b/>
      <sz val="8"/>
      <color theme="1"/>
      <name val="AcadNusx"/>
    </font>
  </fonts>
  <fills count="10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textRotation="90" wrapText="1"/>
    </xf>
    <xf numFmtId="0" fontId="3" fillId="5" borderId="8" xfId="0" applyFont="1" applyFill="1" applyBorder="1" applyAlignment="1">
      <alignment horizontal="center" vertical="center" textRotation="90" wrapText="1"/>
    </xf>
    <xf numFmtId="0" fontId="3" fillId="5" borderId="9" xfId="0" applyFont="1" applyFill="1" applyBorder="1" applyAlignment="1">
      <alignment horizontal="center" vertical="center" textRotation="90" wrapText="1"/>
    </xf>
    <xf numFmtId="0" fontId="8" fillId="5" borderId="8" xfId="0" applyFont="1" applyFill="1" applyBorder="1" applyAlignment="1">
      <alignment horizontal="center" vertical="center" textRotation="90" wrapText="1"/>
    </xf>
    <xf numFmtId="0" fontId="0" fillId="0" borderId="7" xfId="0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vertical="top" wrapText="1"/>
    </xf>
    <xf numFmtId="0" fontId="2" fillId="9" borderId="7" xfId="0" applyFont="1" applyFill="1" applyBorder="1" applyAlignment="1">
      <alignment horizontal="center" wrapText="1"/>
    </xf>
    <xf numFmtId="0" fontId="0" fillId="7" borderId="7" xfId="0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top" wrapText="1"/>
    </xf>
    <xf numFmtId="0" fontId="2" fillId="6" borderId="7" xfId="0" applyFont="1" applyFill="1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3" borderId="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top" textRotation="90" wrapText="1"/>
    </xf>
    <xf numFmtId="0" fontId="5" fillId="8" borderId="7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vertical="top" textRotation="90" wrapText="1"/>
    </xf>
    <xf numFmtId="0" fontId="0" fillId="8" borderId="7" xfId="0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top" wrapText="1"/>
    </xf>
    <xf numFmtId="0" fontId="12" fillId="2" borderId="7" xfId="0" applyFont="1" applyFill="1" applyBorder="1" applyAlignment="1">
      <alignment horizontal="center" vertical="top" wrapText="1"/>
    </xf>
    <xf numFmtId="0" fontId="11" fillId="8" borderId="7" xfId="0" applyFont="1" applyFill="1" applyBorder="1" applyAlignment="1">
      <alignment horizontal="center" vertical="top" wrapText="1"/>
    </xf>
    <xf numFmtId="0" fontId="2" fillId="8" borderId="7" xfId="0" applyFont="1" applyFill="1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wrapText="1"/>
    </xf>
    <xf numFmtId="0" fontId="0" fillId="8" borderId="7" xfId="0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 textRotation="90" wrapText="1"/>
    </xf>
    <xf numFmtId="0" fontId="11" fillId="0" borderId="7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textRotation="90" wrapText="1"/>
    </xf>
    <xf numFmtId="0" fontId="3" fillId="6" borderId="3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U63"/>
  <sheetViews>
    <sheetView tabSelected="1" topLeftCell="A19" workbookViewId="0">
      <selection activeCell="C58" sqref="C58:C59"/>
    </sheetView>
  </sheetViews>
  <sheetFormatPr defaultRowHeight="15"/>
  <cols>
    <col min="1" max="1" width="2.28515625" style="1" customWidth="1"/>
    <col min="2" max="2" width="28.85546875" style="3" customWidth="1"/>
    <col min="3" max="3" width="9.140625" style="8"/>
    <col min="4" max="4" width="5.85546875" style="9" customWidth="1"/>
    <col min="5" max="13" width="5.85546875" style="1" customWidth="1"/>
    <col min="14" max="14" width="10.7109375" style="1" customWidth="1"/>
    <col min="15" max="17" width="5.85546875" style="1" customWidth="1"/>
    <col min="18" max="16384" width="9.140625" style="1"/>
  </cols>
  <sheetData>
    <row r="3" spans="2:21" ht="15.75" thickBot="1"/>
    <row r="4" spans="2:21" ht="47.25" customHeight="1" thickBot="1">
      <c r="C4" s="53" t="s">
        <v>68</v>
      </c>
      <c r="D4" s="55" t="s">
        <v>69</v>
      </c>
      <c r="E4" s="58" t="s">
        <v>75</v>
      </c>
      <c r="F4" s="59"/>
      <c r="G4" s="59"/>
      <c r="H4" s="59"/>
      <c r="I4" s="59"/>
      <c r="J4" s="59"/>
      <c r="K4" s="59"/>
      <c r="L4" s="59"/>
      <c r="S4" s="48" t="s">
        <v>77</v>
      </c>
      <c r="T4" s="48" t="s">
        <v>78</v>
      </c>
      <c r="U4" s="48"/>
    </row>
    <row r="5" spans="2:21" ht="31.5" customHeight="1" thickBot="1">
      <c r="C5" s="54"/>
      <c r="D5" s="56"/>
      <c r="E5" s="49" t="s">
        <v>70</v>
      </c>
      <c r="F5" s="50"/>
      <c r="G5" s="49" t="s">
        <v>71</v>
      </c>
      <c r="H5" s="50"/>
      <c r="I5" s="51" t="s">
        <v>72</v>
      </c>
      <c r="J5" s="52"/>
      <c r="K5" s="51" t="s">
        <v>73</v>
      </c>
      <c r="L5" s="52"/>
      <c r="M5" s="57" t="s">
        <v>74</v>
      </c>
      <c r="N5" s="57"/>
      <c r="O5" s="57"/>
      <c r="P5" s="57"/>
      <c r="Q5" s="57"/>
      <c r="R5" s="60" t="s">
        <v>76</v>
      </c>
      <c r="S5" s="48"/>
      <c r="T5" s="48"/>
      <c r="U5" s="48"/>
    </row>
    <row r="6" spans="2:21" ht="75.75" customHeight="1">
      <c r="C6" s="54"/>
      <c r="D6" s="56"/>
      <c r="E6" s="10" t="s">
        <v>55</v>
      </c>
      <c r="F6" s="11" t="s">
        <v>56</v>
      </c>
      <c r="G6" s="11" t="s">
        <v>57</v>
      </c>
      <c r="H6" s="11" t="s">
        <v>58</v>
      </c>
      <c r="I6" s="11" t="s">
        <v>59</v>
      </c>
      <c r="J6" s="11" t="s">
        <v>60</v>
      </c>
      <c r="K6" s="11" t="s">
        <v>61</v>
      </c>
      <c r="L6" s="12" t="s">
        <v>62</v>
      </c>
      <c r="M6" s="11" t="s">
        <v>63</v>
      </c>
      <c r="N6" s="13" t="s">
        <v>64</v>
      </c>
      <c r="O6" s="13" t="s">
        <v>65</v>
      </c>
      <c r="P6" s="11" t="s">
        <v>66</v>
      </c>
      <c r="Q6" s="11" t="s">
        <v>67</v>
      </c>
      <c r="R6" s="60"/>
      <c r="S6" s="48"/>
      <c r="T6" s="1" t="s">
        <v>79</v>
      </c>
      <c r="U6" s="1" t="s">
        <v>80</v>
      </c>
    </row>
    <row r="7" spans="2:21" ht="33" customHeight="1">
      <c r="B7" s="14"/>
      <c r="C7" s="15"/>
      <c r="D7" s="16">
        <f>D8+D11+D15+D21+D26+D34+D39+D59+D60+D61</f>
        <v>240</v>
      </c>
      <c r="E7" s="17">
        <f t="shared" ref="E7:S7" si="0">E8+E11+E15+E21+E26+E34+E39+E59+E60+E61</f>
        <v>30</v>
      </c>
      <c r="F7" s="17">
        <f t="shared" si="0"/>
        <v>30</v>
      </c>
      <c r="G7" s="17">
        <f t="shared" si="0"/>
        <v>30</v>
      </c>
      <c r="H7" s="17">
        <f t="shared" si="0"/>
        <v>30</v>
      </c>
      <c r="I7" s="17">
        <f t="shared" si="0"/>
        <v>30</v>
      </c>
      <c r="J7" s="17">
        <f t="shared" si="0"/>
        <v>30</v>
      </c>
      <c r="K7" s="17">
        <f t="shared" si="0"/>
        <v>30</v>
      </c>
      <c r="L7" s="17">
        <f t="shared" si="0"/>
        <v>30</v>
      </c>
      <c r="M7" s="17">
        <f t="shared" si="0"/>
        <v>120</v>
      </c>
      <c r="N7" s="17"/>
      <c r="O7" s="17">
        <f t="shared" si="0"/>
        <v>0</v>
      </c>
      <c r="P7" s="17">
        <f t="shared" si="0"/>
        <v>120</v>
      </c>
      <c r="Q7" s="17">
        <f t="shared" si="0"/>
        <v>240</v>
      </c>
      <c r="R7" s="5">
        <f t="shared" si="0"/>
        <v>0</v>
      </c>
      <c r="S7" s="5">
        <f t="shared" si="0"/>
        <v>0</v>
      </c>
    </row>
    <row r="8" spans="2:21" ht="30">
      <c r="B8" s="18" t="s">
        <v>0</v>
      </c>
      <c r="C8" s="19" t="s">
        <v>81</v>
      </c>
      <c r="D8" s="20">
        <f>E8+F8+G8+H8+I8+J8+K8+L8</f>
        <v>35</v>
      </c>
      <c r="E8" s="21">
        <f>E9+E10</f>
        <v>5</v>
      </c>
      <c r="F8" s="21">
        <f t="shared" ref="F8:Q8" si="1">F9+F10</f>
        <v>5</v>
      </c>
      <c r="G8" s="21">
        <f t="shared" si="1"/>
        <v>5</v>
      </c>
      <c r="H8" s="21">
        <f t="shared" si="1"/>
        <v>10</v>
      </c>
      <c r="I8" s="21">
        <f t="shared" si="1"/>
        <v>5</v>
      </c>
      <c r="J8" s="21">
        <f t="shared" si="1"/>
        <v>5</v>
      </c>
      <c r="K8" s="21">
        <f t="shared" si="1"/>
        <v>0</v>
      </c>
      <c r="L8" s="21">
        <f t="shared" si="1"/>
        <v>0</v>
      </c>
      <c r="M8" s="21">
        <f t="shared" si="1"/>
        <v>120</v>
      </c>
      <c r="N8" s="21">
        <f t="shared" si="1"/>
        <v>0</v>
      </c>
      <c r="O8" s="21">
        <f t="shared" si="1"/>
        <v>0</v>
      </c>
      <c r="P8" s="21">
        <f t="shared" si="1"/>
        <v>120</v>
      </c>
      <c r="Q8" s="21">
        <f t="shared" si="1"/>
        <v>240</v>
      </c>
    </row>
    <row r="9" spans="2:21" ht="45">
      <c r="B9" s="22" t="s">
        <v>1</v>
      </c>
      <c r="C9" s="23" t="s">
        <v>82</v>
      </c>
      <c r="D9" s="24">
        <f t="shared" ref="D9:D14" si="2">E9+F9+G9+H9+I9+J9+K9+L9</f>
        <v>30</v>
      </c>
      <c r="E9" s="25">
        <v>5</v>
      </c>
      <c r="F9" s="25">
        <v>5</v>
      </c>
      <c r="G9" s="25">
        <v>5</v>
      </c>
      <c r="H9" s="25">
        <v>5</v>
      </c>
      <c r="I9" s="25">
        <v>5</v>
      </c>
      <c r="J9" s="25">
        <v>5</v>
      </c>
      <c r="K9" s="25"/>
      <c r="L9" s="25"/>
      <c r="M9" s="25">
        <v>120</v>
      </c>
      <c r="N9" s="25"/>
      <c r="O9" s="25"/>
      <c r="P9" s="25">
        <v>120</v>
      </c>
      <c r="Q9" s="26">
        <f>M9+N9+O9+P9</f>
        <v>240</v>
      </c>
      <c r="R9" s="4">
        <v>760</v>
      </c>
      <c r="S9" s="4">
        <f>Q9+R9</f>
        <v>1000</v>
      </c>
    </row>
    <row r="10" spans="2:21" ht="45.75" customHeight="1">
      <c r="B10" s="22" t="s">
        <v>2</v>
      </c>
      <c r="C10" s="23" t="s">
        <v>82</v>
      </c>
      <c r="D10" s="24">
        <f t="shared" si="2"/>
        <v>5</v>
      </c>
      <c r="E10" s="25"/>
      <c r="F10" s="25"/>
      <c r="G10" s="25"/>
      <c r="H10" s="25">
        <v>5</v>
      </c>
      <c r="I10" s="25"/>
      <c r="J10" s="25"/>
      <c r="K10" s="25"/>
      <c r="L10" s="25"/>
      <c r="M10" s="25"/>
      <c r="N10" s="25"/>
      <c r="O10" s="25"/>
      <c r="P10" s="25"/>
      <c r="Q10" s="26"/>
      <c r="R10" s="4"/>
      <c r="S10" s="4"/>
    </row>
    <row r="11" spans="2:21" ht="30">
      <c r="B11" s="18" t="s">
        <v>3</v>
      </c>
      <c r="C11" s="27"/>
      <c r="D11" s="20">
        <f t="shared" si="2"/>
        <v>15</v>
      </c>
      <c r="E11" s="21">
        <f>E12+E13+E14</f>
        <v>15</v>
      </c>
      <c r="F11" s="21">
        <f t="shared" ref="F11:S11" si="3">F12+F13+F14</f>
        <v>0</v>
      </c>
      <c r="G11" s="21">
        <f t="shared" si="3"/>
        <v>0</v>
      </c>
      <c r="H11" s="21">
        <f t="shared" si="3"/>
        <v>0</v>
      </c>
      <c r="I11" s="21">
        <f t="shared" si="3"/>
        <v>0</v>
      </c>
      <c r="J11" s="21">
        <f t="shared" si="3"/>
        <v>0</v>
      </c>
      <c r="K11" s="21">
        <f t="shared" si="3"/>
        <v>0</v>
      </c>
      <c r="L11" s="21">
        <f t="shared" si="3"/>
        <v>0</v>
      </c>
      <c r="M11" s="21">
        <f t="shared" si="3"/>
        <v>0</v>
      </c>
      <c r="N11" s="21">
        <f t="shared" si="3"/>
        <v>0</v>
      </c>
      <c r="O11" s="21">
        <f t="shared" si="3"/>
        <v>0</v>
      </c>
      <c r="P11" s="21">
        <f t="shared" si="3"/>
        <v>0</v>
      </c>
      <c r="Q11" s="21">
        <f t="shared" si="3"/>
        <v>0</v>
      </c>
      <c r="R11" s="2">
        <f t="shared" si="3"/>
        <v>0</v>
      </c>
      <c r="S11" s="2">
        <f t="shared" si="3"/>
        <v>0</v>
      </c>
    </row>
    <row r="12" spans="2:21" ht="22.5">
      <c r="B12" s="22" t="s">
        <v>4</v>
      </c>
      <c r="C12" s="23" t="s">
        <v>81</v>
      </c>
      <c r="D12" s="24">
        <f>E12+F12+G12+H12+I12+J12+K12+L12</f>
        <v>5</v>
      </c>
      <c r="E12" s="25">
        <v>5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6"/>
      <c r="R12" s="4"/>
      <c r="S12" s="4"/>
    </row>
    <row r="13" spans="2:21" ht="30">
      <c r="B13" s="22" t="s">
        <v>5</v>
      </c>
      <c r="C13" s="28" t="s">
        <v>81</v>
      </c>
      <c r="D13" s="24">
        <f t="shared" si="2"/>
        <v>5</v>
      </c>
      <c r="E13" s="25">
        <v>5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6"/>
      <c r="R13" s="4"/>
      <c r="S13" s="4"/>
    </row>
    <row r="14" spans="2:21" ht="22.5">
      <c r="B14" s="22" t="s">
        <v>6</v>
      </c>
      <c r="C14" s="28" t="s">
        <v>83</v>
      </c>
      <c r="D14" s="24">
        <f t="shared" si="2"/>
        <v>5</v>
      </c>
      <c r="E14" s="25">
        <v>5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6"/>
      <c r="R14" s="4"/>
      <c r="S14" s="4"/>
    </row>
    <row r="15" spans="2:21" ht="78.75">
      <c r="B15" s="29" t="s">
        <v>7</v>
      </c>
      <c r="C15" s="30" t="s">
        <v>84</v>
      </c>
      <c r="D15" s="20">
        <v>10</v>
      </c>
      <c r="E15" s="21">
        <v>10</v>
      </c>
      <c r="F15" s="21">
        <f t="shared" ref="F15:Q15" si="4">F16+F18+F19+F20</f>
        <v>0</v>
      </c>
      <c r="G15" s="21">
        <f t="shared" si="4"/>
        <v>0</v>
      </c>
      <c r="H15" s="21">
        <f t="shared" si="4"/>
        <v>0</v>
      </c>
      <c r="I15" s="21">
        <f t="shared" si="4"/>
        <v>0</v>
      </c>
      <c r="J15" s="21">
        <f t="shared" si="4"/>
        <v>0</v>
      </c>
      <c r="K15" s="21">
        <f t="shared" si="4"/>
        <v>0</v>
      </c>
      <c r="L15" s="21">
        <f t="shared" si="4"/>
        <v>0</v>
      </c>
      <c r="M15" s="21">
        <f t="shared" si="4"/>
        <v>0</v>
      </c>
      <c r="N15" s="21">
        <f t="shared" si="4"/>
        <v>0</v>
      </c>
      <c r="O15" s="21">
        <f t="shared" si="4"/>
        <v>0</v>
      </c>
      <c r="P15" s="21">
        <f t="shared" si="4"/>
        <v>0</v>
      </c>
      <c r="Q15" s="21">
        <f t="shared" si="4"/>
        <v>0</v>
      </c>
      <c r="R15" s="4"/>
      <c r="S15" s="4"/>
    </row>
    <row r="16" spans="2:21" s="7" customFormat="1" ht="30">
      <c r="B16" s="31" t="s">
        <v>8</v>
      </c>
      <c r="C16" s="46" t="s">
        <v>85</v>
      </c>
      <c r="D16" s="44"/>
      <c r="E16" s="45">
        <v>5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6"/>
      <c r="S16" s="6"/>
    </row>
    <row r="17" spans="2:19" s="7" customFormat="1" ht="30">
      <c r="B17" s="31" t="s">
        <v>9</v>
      </c>
      <c r="C17" s="46"/>
      <c r="D17" s="44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6"/>
      <c r="S17" s="6"/>
    </row>
    <row r="18" spans="2:19" s="7" customFormat="1" ht="45.75">
      <c r="B18" s="31" t="s">
        <v>10</v>
      </c>
      <c r="C18" s="32" t="s">
        <v>85</v>
      </c>
      <c r="D18" s="44"/>
      <c r="E18" s="33">
        <v>5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4"/>
      <c r="R18" s="6"/>
      <c r="S18" s="6"/>
    </row>
    <row r="19" spans="2:19" ht="45.75">
      <c r="B19" s="22" t="s">
        <v>11</v>
      </c>
      <c r="C19" s="32" t="s">
        <v>85</v>
      </c>
      <c r="D19" s="44">
        <v>5</v>
      </c>
      <c r="E19" s="25">
        <v>5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6"/>
      <c r="R19" s="4"/>
      <c r="S19" s="4"/>
    </row>
    <row r="20" spans="2:19" ht="45.75">
      <c r="B20" s="22" t="s">
        <v>12</v>
      </c>
      <c r="C20" s="32" t="s">
        <v>85</v>
      </c>
      <c r="D20" s="44"/>
      <c r="E20" s="25">
        <v>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6"/>
      <c r="R20" s="4"/>
      <c r="S20" s="4"/>
    </row>
    <row r="21" spans="2:19" ht="45.75">
      <c r="B21" s="18" t="s">
        <v>13</v>
      </c>
      <c r="C21" s="32" t="s">
        <v>85</v>
      </c>
      <c r="D21" s="20">
        <f>E21+F21+G21+H21+I21+J21+K21+L21</f>
        <v>20</v>
      </c>
      <c r="E21" s="21">
        <f>E22+E23+E24+E25</f>
        <v>0</v>
      </c>
      <c r="F21" s="21">
        <f t="shared" ref="F21:Q21" si="5">F22+F23+F24+F25</f>
        <v>5</v>
      </c>
      <c r="G21" s="21">
        <f t="shared" si="5"/>
        <v>5</v>
      </c>
      <c r="H21" s="21">
        <f t="shared" si="5"/>
        <v>5</v>
      </c>
      <c r="I21" s="21">
        <f t="shared" si="5"/>
        <v>5</v>
      </c>
      <c r="J21" s="21">
        <f t="shared" si="5"/>
        <v>0</v>
      </c>
      <c r="K21" s="21">
        <f t="shared" si="5"/>
        <v>0</v>
      </c>
      <c r="L21" s="21">
        <f t="shared" si="5"/>
        <v>0</v>
      </c>
      <c r="M21" s="21">
        <f t="shared" si="5"/>
        <v>0</v>
      </c>
      <c r="N21" s="21">
        <f t="shared" si="5"/>
        <v>0</v>
      </c>
      <c r="O21" s="21">
        <f t="shared" si="5"/>
        <v>0</v>
      </c>
      <c r="P21" s="21">
        <f t="shared" si="5"/>
        <v>0</v>
      </c>
      <c r="Q21" s="21">
        <f t="shared" si="5"/>
        <v>0</v>
      </c>
      <c r="R21" s="4"/>
      <c r="S21" s="4"/>
    </row>
    <row r="22" spans="2:19" ht="30">
      <c r="B22" s="22" t="s">
        <v>14</v>
      </c>
      <c r="C22" s="19"/>
      <c r="D22" s="24">
        <f t="shared" ref="D22:D62" si="6">E22+F22+G22+H22+I22+J22+K22+L22</f>
        <v>5</v>
      </c>
      <c r="E22" s="25"/>
      <c r="F22" s="25">
        <v>5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6"/>
      <c r="R22" s="4"/>
      <c r="S22" s="4"/>
    </row>
    <row r="23" spans="2:19" ht="30">
      <c r="B23" s="22" t="s">
        <v>15</v>
      </c>
      <c r="C23" s="23" t="s">
        <v>81</v>
      </c>
      <c r="D23" s="24">
        <f t="shared" si="6"/>
        <v>5</v>
      </c>
      <c r="E23" s="25"/>
      <c r="F23" s="25"/>
      <c r="G23" s="25">
        <v>5</v>
      </c>
      <c r="H23" s="25"/>
      <c r="I23" s="25"/>
      <c r="J23" s="25"/>
      <c r="K23" s="25"/>
      <c r="L23" s="25"/>
      <c r="M23" s="25"/>
      <c r="N23" s="25"/>
      <c r="O23" s="25"/>
      <c r="P23" s="25"/>
      <c r="Q23" s="26"/>
      <c r="R23" s="4"/>
      <c r="S23" s="4"/>
    </row>
    <row r="24" spans="2:19" ht="22.5">
      <c r="B24" s="22" t="s">
        <v>16</v>
      </c>
      <c r="C24" s="23" t="s">
        <v>81</v>
      </c>
      <c r="D24" s="24">
        <f t="shared" si="6"/>
        <v>5</v>
      </c>
      <c r="E24" s="25"/>
      <c r="F24" s="25"/>
      <c r="G24" s="25"/>
      <c r="H24" s="25">
        <v>5</v>
      </c>
      <c r="I24" s="25"/>
      <c r="J24" s="25"/>
      <c r="K24" s="25"/>
      <c r="L24" s="25"/>
      <c r="M24" s="25"/>
      <c r="N24" s="25"/>
      <c r="O24" s="25"/>
      <c r="P24" s="25"/>
      <c r="Q24" s="26"/>
      <c r="R24" s="4"/>
      <c r="S24" s="4"/>
    </row>
    <row r="25" spans="2:19" ht="22.5">
      <c r="B25" s="22" t="s">
        <v>17</v>
      </c>
      <c r="C25" s="23" t="s">
        <v>81</v>
      </c>
      <c r="D25" s="24">
        <f t="shared" si="6"/>
        <v>5</v>
      </c>
      <c r="E25" s="25"/>
      <c r="F25" s="25"/>
      <c r="G25" s="25"/>
      <c r="H25" s="25"/>
      <c r="I25" s="25">
        <v>5</v>
      </c>
      <c r="J25" s="25"/>
      <c r="K25" s="25"/>
      <c r="L25" s="25"/>
      <c r="M25" s="25"/>
      <c r="N25" s="25"/>
      <c r="O25" s="25"/>
      <c r="P25" s="25"/>
      <c r="Q25" s="26"/>
      <c r="R25" s="4"/>
      <c r="S25" s="4"/>
    </row>
    <row r="26" spans="2:19" ht="30">
      <c r="B26" s="18" t="s">
        <v>18</v>
      </c>
      <c r="C26" s="28" t="s">
        <v>81</v>
      </c>
      <c r="D26" s="20">
        <f t="shared" si="6"/>
        <v>35</v>
      </c>
      <c r="E26" s="21">
        <f>E27+E28+E29+E30+E31+E32+E33</f>
        <v>0</v>
      </c>
      <c r="F26" s="21">
        <f t="shared" ref="F26:Q26" si="7">F27+F28+F29+F30+F31+F32+F33</f>
        <v>5</v>
      </c>
      <c r="G26" s="21">
        <f t="shared" si="7"/>
        <v>5</v>
      </c>
      <c r="H26" s="21">
        <f t="shared" si="7"/>
        <v>5</v>
      </c>
      <c r="I26" s="21">
        <f t="shared" si="7"/>
        <v>5</v>
      </c>
      <c r="J26" s="21">
        <f t="shared" si="7"/>
        <v>5</v>
      </c>
      <c r="K26" s="21">
        <f t="shared" si="7"/>
        <v>10</v>
      </c>
      <c r="L26" s="21">
        <f t="shared" si="7"/>
        <v>0</v>
      </c>
      <c r="M26" s="21">
        <f t="shared" si="7"/>
        <v>0</v>
      </c>
      <c r="N26" s="21">
        <f t="shared" si="7"/>
        <v>0</v>
      </c>
      <c r="O26" s="21">
        <f t="shared" si="7"/>
        <v>0</v>
      </c>
      <c r="P26" s="21">
        <f t="shared" si="7"/>
        <v>0</v>
      </c>
      <c r="Q26" s="21">
        <f t="shared" si="7"/>
        <v>0</v>
      </c>
      <c r="R26" s="4"/>
      <c r="S26" s="4"/>
    </row>
    <row r="27" spans="2:19">
      <c r="B27" s="22" t="s">
        <v>19</v>
      </c>
      <c r="C27" s="35"/>
      <c r="D27" s="24">
        <f t="shared" si="6"/>
        <v>5</v>
      </c>
      <c r="E27" s="25"/>
      <c r="F27" s="25">
        <v>5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6"/>
      <c r="R27" s="4"/>
      <c r="S27" s="4"/>
    </row>
    <row r="28" spans="2:19" ht="22.5">
      <c r="B28" s="22" t="s">
        <v>20</v>
      </c>
      <c r="C28" s="23" t="s">
        <v>81</v>
      </c>
      <c r="D28" s="24">
        <f t="shared" si="6"/>
        <v>5</v>
      </c>
      <c r="E28" s="25"/>
      <c r="F28" s="25"/>
      <c r="G28" s="25">
        <v>5</v>
      </c>
      <c r="H28" s="25"/>
      <c r="I28" s="25"/>
      <c r="J28" s="25"/>
      <c r="K28" s="25"/>
      <c r="L28" s="25"/>
      <c r="M28" s="25"/>
      <c r="N28" s="25"/>
      <c r="O28" s="25"/>
      <c r="P28" s="25"/>
      <c r="Q28" s="26"/>
      <c r="R28" s="4"/>
      <c r="S28" s="4"/>
    </row>
    <row r="29" spans="2:19" ht="22.5">
      <c r="B29" s="22" t="s">
        <v>21</v>
      </c>
      <c r="C29" s="23" t="s">
        <v>81</v>
      </c>
      <c r="D29" s="24">
        <f t="shared" si="6"/>
        <v>5</v>
      </c>
      <c r="E29" s="25"/>
      <c r="F29" s="25"/>
      <c r="G29" s="25"/>
      <c r="H29" s="25">
        <v>5</v>
      </c>
      <c r="I29" s="25"/>
      <c r="J29" s="25"/>
      <c r="K29" s="25"/>
      <c r="L29" s="25"/>
      <c r="M29" s="25"/>
      <c r="N29" s="25"/>
      <c r="O29" s="25"/>
      <c r="P29" s="25"/>
      <c r="Q29" s="26"/>
      <c r="R29" s="4"/>
      <c r="S29" s="4"/>
    </row>
    <row r="30" spans="2:19" ht="22.5">
      <c r="B30" s="22" t="s">
        <v>22</v>
      </c>
      <c r="C30" s="23" t="s">
        <v>81</v>
      </c>
      <c r="D30" s="24">
        <f t="shared" si="6"/>
        <v>5</v>
      </c>
      <c r="E30" s="25"/>
      <c r="F30" s="25"/>
      <c r="G30" s="25"/>
      <c r="H30" s="25"/>
      <c r="I30" s="25">
        <v>5</v>
      </c>
      <c r="J30" s="25"/>
      <c r="K30" s="25"/>
      <c r="L30" s="25"/>
      <c r="M30" s="25"/>
      <c r="N30" s="25"/>
      <c r="O30" s="25"/>
      <c r="P30" s="25"/>
      <c r="Q30" s="26"/>
      <c r="R30" s="4"/>
      <c r="S30" s="4"/>
    </row>
    <row r="31" spans="2:19" ht="22.5">
      <c r="B31" s="22" t="s">
        <v>23</v>
      </c>
      <c r="C31" s="23" t="s">
        <v>81</v>
      </c>
      <c r="D31" s="24">
        <f t="shared" si="6"/>
        <v>5</v>
      </c>
      <c r="E31" s="25"/>
      <c r="F31" s="25"/>
      <c r="G31" s="25"/>
      <c r="H31" s="25"/>
      <c r="I31" s="25"/>
      <c r="J31" s="25">
        <v>5</v>
      </c>
      <c r="K31" s="25"/>
      <c r="L31" s="25"/>
      <c r="M31" s="25"/>
      <c r="N31" s="25"/>
      <c r="O31" s="25"/>
      <c r="P31" s="25"/>
      <c r="Q31" s="26"/>
      <c r="R31" s="4"/>
      <c r="S31" s="4"/>
    </row>
    <row r="32" spans="2:19" ht="22.5">
      <c r="B32" s="22" t="s">
        <v>24</v>
      </c>
      <c r="C32" s="23" t="s">
        <v>81</v>
      </c>
      <c r="D32" s="24">
        <f t="shared" si="6"/>
        <v>5</v>
      </c>
      <c r="E32" s="25"/>
      <c r="F32" s="25"/>
      <c r="G32" s="25"/>
      <c r="H32" s="25"/>
      <c r="I32" s="25"/>
      <c r="J32" s="25"/>
      <c r="K32" s="25">
        <v>5</v>
      </c>
      <c r="L32" s="25"/>
      <c r="M32" s="25"/>
      <c r="N32" s="25"/>
      <c r="O32" s="25"/>
      <c r="P32" s="25"/>
      <c r="Q32" s="26"/>
      <c r="R32" s="4"/>
      <c r="S32" s="4"/>
    </row>
    <row r="33" spans="2:19" ht="22.5">
      <c r="B33" s="22" t="s">
        <v>25</v>
      </c>
      <c r="C33" s="23" t="s">
        <v>81</v>
      </c>
      <c r="D33" s="24">
        <f t="shared" si="6"/>
        <v>5</v>
      </c>
      <c r="E33" s="25"/>
      <c r="F33" s="25"/>
      <c r="G33" s="25"/>
      <c r="H33" s="25"/>
      <c r="I33" s="25"/>
      <c r="J33" s="25"/>
      <c r="K33" s="25">
        <v>5</v>
      </c>
      <c r="L33" s="25"/>
      <c r="M33" s="25"/>
      <c r="N33" s="25"/>
      <c r="O33" s="25"/>
      <c r="P33" s="25"/>
      <c r="Q33" s="26"/>
      <c r="R33" s="4"/>
      <c r="S33" s="4"/>
    </row>
    <row r="34" spans="2:19" ht="22.5">
      <c r="B34" s="18" t="s">
        <v>26</v>
      </c>
      <c r="C34" s="23" t="s">
        <v>81</v>
      </c>
      <c r="D34" s="20">
        <f t="shared" si="6"/>
        <v>20</v>
      </c>
      <c r="E34" s="21">
        <f>E35+E36+E37+E38</f>
        <v>0</v>
      </c>
      <c r="F34" s="21">
        <f t="shared" ref="F34:Q34" si="8">F35+F36+F37+F38</f>
        <v>5</v>
      </c>
      <c r="G34" s="21">
        <f t="shared" si="8"/>
        <v>5</v>
      </c>
      <c r="H34" s="21">
        <f t="shared" si="8"/>
        <v>5</v>
      </c>
      <c r="I34" s="21">
        <f t="shared" si="8"/>
        <v>5</v>
      </c>
      <c r="J34" s="21">
        <f t="shared" si="8"/>
        <v>0</v>
      </c>
      <c r="K34" s="21">
        <f t="shared" si="8"/>
        <v>0</v>
      </c>
      <c r="L34" s="21">
        <f t="shared" si="8"/>
        <v>0</v>
      </c>
      <c r="M34" s="21">
        <f t="shared" si="8"/>
        <v>0</v>
      </c>
      <c r="N34" s="21">
        <f t="shared" si="8"/>
        <v>0</v>
      </c>
      <c r="O34" s="21">
        <f t="shared" si="8"/>
        <v>0</v>
      </c>
      <c r="P34" s="21">
        <f t="shared" si="8"/>
        <v>0</v>
      </c>
      <c r="Q34" s="21">
        <f t="shared" si="8"/>
        <v>0</v>
      </c>
      <c r="R34" s="4"/>
      <c r="S34" s="4"/>
    </row>
    <row r="35" spans="2:19">
      <c r="B35" s="22" t="s">
        <v>27</v>
      </c>
      <c r="C35" s="35"/>
      <c r="D35" s="24">
        <f t="shared" si="6"/>
        <v>5</v>
      </c>
      <c r="E35" s="25"/>
      <c r="F35" s="25">
        <v>5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6"/>
      <c r="R35" s="4"/>
      <c r="S35" s="4"/>
    </row>
    <row r="36" spans="2:19" ht="22.5">
      <c r="B36" s="22" t="s">
        <v>28</v>
      </c>
      <c r="C36" s="23" t="s">
        <v>81</v>
      </c>
      <c r="D36" s="24">
        <f t="shared" si="6"/>
        <v>5</v>
      </c>
      <c r="E36" s="25"/>
      <c r="F36" s="25"/>
      <c r="G36" s="25">
        <v>5</v>
      </c>
      <c r="H36" s="25"/>
      <c r="I36" s="25"/>
      <c r="J36" s="25"/>
      <c r="K36" s="25"/>
      <c r="L36" s="25"/>
      <c r="M36" s="25"/>
      <c r="N36" s="25"/>
      <c r="O36" s="25"/>
      <c r="P36" s="25"/>
      <c r="Q36" s="26"/>
      <c r="R36" s="4"/>
      <c r="S36" s="4"/>
    </row>
    <row r="37" spans="2:19" ht="22.5">
      <c r="B37" s="22" t="s">
        <v>29</v>
      </c>
      <c r="C37" s="23" t="s">
        <v>81</v>
      </c>
      <c r="D37" s="24">
        <f t="shared" si="6"/>
        <v>5</v>
      </c>
      <c r="E37" s="25"/>
      <c r="F37" s="25"/>
      <c r="G37" s="25"/>
      <c r="H37" s="25">
        <v>5</v>
      </c>
      <c r="I37" s="25"/>
      <c r="J37" s="25"/>
      <c r="K37" s="25"/>
      <c r="L37" s="25"/>
      <c r="M37" s="25"/>
      <c r="N37" s="25"/>
      <c r="O37" s="25"/>
      <c r="P37" s="25"/>
      <c r="Q37" s="26"/>
      <c r="R37" s="4"/>
      <c r="S37" s="4"/>
    </row>
    <row r="38" spans="2:19" ht="22.5">
      <c r="B38" s="22" t="s">
        <v>30</v>
      </c>
      <c r="C38" s="23" t="s">
        <v>81</v>
      </c>
      <c r="D38" s="24">
        <f t="shared" si="6"/>
        <v>5</v>
      </c>
      <c r="E38" s="25"/>
      <c r="F38" s="25"/>
      <c r="G38" s="25"/>
      <c r="H38" s="25"/>
      <c r="I38" s="25">
        <v>5</v>
      </c>
      <c r="J38" s="25"/>
      <c r="K38" s="25"/>
      <c r="L38" s="25"/>
      <c r="M38" s="25"/>
      <c r="N38" s="25"/>
      <c r="O38" s="25"/>
      <c r="P38" s="25"/>
      <c r="Q38" s="26"/>
      <c r="R38" s="4"/>
      <c r="S38" s="4"/>
    </row>
    <row r="39" spans="2:19" ht="22.5">
      <c r="B39" s="18" t="s">
        <v>31</v>
      </c>
      <c r="C39" s="23" t="s">
        <v>81</v>
      </c>
      <c r="D39" s="20">
        <f t="shared" si="6"/>
        <v>85</v>
      </c>
      <c r="E39" s="21">
        <f>E40+E41+E42+E43+E44+E45+E46+E47+E48+E49+E50+E51+E52+E53+E54+E55+E56+E57+E58</f>
        <v>0</v>
      </c>
      <c r="F39" s="21">
        <f t="shared" ref="F39:Q39" si="9">F40+F41+F42+F43+F44+F45+F46+F47+F48+F49+F50+F51+F52+F53+F54+F55+F56+F57+F58</f>
        <v>10</v>
      </c>
      <c r="G39" s="21">
        <f t="shared" si="9"/>
        <v>10</v>
      </c>
      <c r="H39" s="21">
        <f t="shared" si="9"/>
        <v>5</v>
      </c>
      <c r="I39" s="21">
        <f t="shared" si="9"/>
        <v>10</v>
      </c>
      <c r="J39" s="21">
        <f t="shared" si="9"/>
        <v>20</v>
      </c>
      <c r="K39" s="21">
        <f t="shared" si="9"/>
        <v>20</v>
      </c>
      <c r="L39" s="21">
        <f t="shared" si="9"/>
        <v>10</v>
      </c>
      <c r="M39" s="21">
        <f t="shared" si="9"/>
        <v>0</v>
      </c>
      <c r="N39" s="21" t="e">
        <f t="shared" si="9"/>
        <v>#VALUE!</v>
      </c>
      <c r="O39" s="21">
        <f t="shared" si="9"/>
        <v>0</v>
      </c>
      <c r="P39" s="21">
        <f t="shared" si="9"/>
        <v>0</v>
      </c>
      <c r="Q39" s="21">
        <f t="shared" si="9"/>
        <v>0</v>
      </c>
      <c r="R39" s="4"/>
      <c r="S39" s="4"/>
    </row>
    <row r="40" spans="2:19">
      <c r="B40" s="22" t="s">
        <v>32</v>
      </c>
      <c r="C40" s="36"/>
      <c r="D40" s="24">
        <f t="shared" si="6"/>
        <v>5</v>
      </c>
      <c r="E40" s="25"/>
      <c r="F40" s="25"/>
      <c r="G40" s="25"/>
      <c r="H40" s="25"/>
      <c r="I40" s="25"/>
      <c r="J40" s="25">
        <v>5</v>
      </c>
      <c r="K40" s="25"/>
      <c r="L40" s="25"/>
      <c r="M40" s="25"/>
      <c r="N40" s="25"/>
      <c r="O40" s="25"/>
      <c r="P40" s="25"/>
      <c r="Q40" s="26"/>
      <c r="R40" s="4"/>
      <c r="S40" s="4"/>
    </row>
    <row r="41" spans="2:19" ht="22.5">
      <c r="B41" s="22" t="s">
        <v>33</v>
      </c>
      <c r="C41" s="28" t="s">
        <v>81</v>
      </c>
      <c r="D41" s="24">
        <f t="shared" si="6"/>
        <v>5</v>
      </c>
      <c r="E41" s="25"/>
      <c r="F41" s="25"/>
      <c r="G41" s="25"/>
      <c r="H41" s="25"/>
      <c r="I41" s="25"/>
      <c r="J41" s="25"/>
      <c r="K41" s="25">
        <v>5</v>
      </c>
      <c r="L41" s="25"/>
      <c r="M41" s="25"/>
      <c r="N41" s="25"/>
      <c r="O41" s="25"/>
      <c r="P41" s="25"/>
      <c r="Q41" s="26"/>
      <c r="R41" s="4"/>
      <c r="S41" s="4"/>
    </row>
    <row r="42" spans="2:19" ht="22.5">
      <c r="B42" s="22" t="s">
        <v>34</v>
      </c>
      <c r="C42" s="28" t="s">
        <v>81</v>
      </c>
      <c r="D42" s="24">
        <f t="shared" si="6"/>
        <v>5</v>
      </c>
      <c r="E42" s="25"/>
      <c r="F42" s="25">
        <v>5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6"/>
      <c r="R42" s="4"/>
      <c r="S42" s="4"/>
    </row>
    <row r="43" spans="2:19" ht="22.5">
      <c r="B43" s="22" t="s">
        <v>35</v>
      </c>
      <c r="C43" s="28" t="s">
        <v>81</v>
      </c>
      <c r="D43" s="24">
        <f t="shared" si="6"/>
        <v>5</v>
      </c>
      <c r="E43" s="25"/>
      <c r="F43" s="25"/>
      <c r="G43" s="25">
        <v>5</v>
      </c>
      <c r="H43" s="25"/>
      <c r="I43" s="25"/>
      <c r="J43" s="25"/>
      <c r="K43" s="25"/>
      <c r="L43" s="25"/>
      <c r="M43" s="25"/>
      <c r="N43" s="25"/>
      <c r="O43" s="25"/>
      <c r="P43" s="25"/>
      <c r="Q43" s="26"/>
      <c r="R43" s="4"/>
      <c r="S43" s="4"/>
    </row>
    <row r="44" spans="2:19" ht="22.5">
      <c r="B44" s="22" t="s">
        <v>36</v>
      </c>
      <c r="C44" s="28" t="s">
        <v>81</v>
      </c>
      <c r="D44" s="24">
        <f t="shared" si="6"/>
        <v>5</v>
      </c>
      <c r="E44" s="25"/>
      <c r="F44" s="25"/>
      <c r="G44" s="25"/>
      <c r="H44" s="25">
        <v>5</v>
      </c>
      <c r="I44" s="25"/>
      <c r="J44" s="25"/>
      <c r="K44" s="25"/>
      <c r="L44" s="25"/>
      <c r="M44" s="25"/>
      <c r="N44" s="25"/>
      <c r="O44" s="25"/>
      <c r="P44" s="25"/>
      <c r="Q44" s="26"/>
      <c r="R44" s="4"/>
      <c r="S44" s="4"/>
    </row>
    <row r="45" spans="2:19" ht="22.5">
      <c r="B45" s="22" t="s">
        <v>37</v>
      </c>
      <c r="C45" s="28" t="s">
        <v>81</v>
      </c>
      <c r="D45" s="24">
        <f t="shared" si="6"/>
        <v>5</v>
      </c>
      <c r="E45" s="25"/>
      <c r="F45" s="25"/>
      <c r="G45" s="25"/>
      <c r="H45" s="25"/>
      <c r="I45" s="25">
        <v>5</v>
      </c>
      <c r="J45" s="25"/>
      <c r="K45" s="25"/>
      <c r="L45" s="25"/>
      <c r="M45" s="25"/>
      <c r="N45" s="25"/>
      <c r="O45" s="25"/>
      <c r="P45" s="25"/>
      <c r="Q45" s="26"/>
      <c r="R45" s="4"/>
      <c r="S45" s="4"/>
    </row>
    <row r="46" spans="2:19" ht="30">
      <c r="B46" s="22" t="s">
        <v>38</v>
      </c>
      <c r="C46" s="28" t="s">
        <v>81</v>
      </c>
      <c r="D46" s="24">
        <f t="shared" si="6"/>
        <v>5</v>
      </c>
      <c r="E46" s="25"/>
      <c r="F46" s="25"/>
      <c r="G46" s="25"/>
      <c r="H46" s="25"/>
      <c r="I46" s="25"/>
      <c r="J46" s="25">
        <v>5</v>
      </c>
      <c r="K46" s="25"/>
      <c r="L46" s="25"/>
      <c r="M46" s="25"/>
      <c r="N46" s="25"/>
      <c r="O46" s="25"/>
      <c r="P46" s="25"/>
      <c r="Q46" s="26"/>
      <c r="R46" s="4"/>
      <c r="S46" s="4"/>
    </row>
    <row r="47" spans="2:19" ht="22.5">
      <c r="B47" s="22" t="s">
        <v>39</v>
      </c>
      <c r="C47" s="28" t="s">
        <v>81</v>
      </c>
      <c r="D47" s="24">
        <f t="shared" si="6"/>
        <v>5</v>
      </c>
      <c r="E47" s="25"/>
      <c r="F47" s="25"/>
      <c r="G47" s="25"/>
      <c r="H47" s="25"/>
      <c r="I47" s="25"/>
      <c r="J47" s="25"/>
      <c r="K47" s="25">
        <v>5</v>
      </c>
      <c r="L47" s="25"/>
      <c r="M47" s="25"/>
      <c r="N47" s="25"/>
      <c r="O47" s="25"/>
      <c r="P47" s="25"/>
      <c r="Q47" s="26"/>
      <c r="R47" s="4"/>
      <c r="S47" s="4"/>
    </row>
    <row r="48" spans="2:19" ht="22.5">
      <c r="B48" s="22" t="s">
        <v>40</v>
      </c>
      <c r="C48" s="28" t="s">
        <v>81</v>
      </c>
      <c r="D48" s="24">
        <f t="shared" si="6"/>
        <v>5</v>
      </c>
      <c r="E48" s="25"/>
      <c r="F48" s="25"/>
      <c r="G48" s="25"/>
      <c r="H48" s="25"/>
      <c r="I48" s="25"/>
      <c r="J48" s="25"/>
      <c r="K48" s="25"/>
      <c r="L48" s="25">
        <v>5</v>
      </c>
      <c r="M48" s="25"/>
      <c r="N48" s="25"/>
      <c r="O48" s="25"/>
      <c r="P48" s="25"/>
      <c r="Q48" s="26"/>
      <c r="R48" s="4"/>
      <c r="S48" s="4"/>
    </row>
    <row r="49" spans="2:19" ht="26.25" customHeight="1">
      <c r="B49" s="31" t="s">
        <v>41</v>
      </c>
      <c r="C49" s="37" t="s">
        <v>81</v>
      </c>
      <c r="D49" s="38">
        <f t="shared" si="6"/>
        <v>5</v>
      </c>
      <c r="E49" s="33"/>
      <c r="F49" s="33"/>
      <c r="G49" s="33"/>
      <c r="H49" s="33"/>
      <c r="I49" s="33"/>
      <c r="J49" s="33"/>
      <c r="K49" s="33"/>
      <c r="L49" s="33">
        <v>5</v>
      </c>
      <c r="M49" s="33"/>
      <c r="N49" s="33"/>
      <c r="O49" s="33"/>
      <c r="P49" s="33"/>
      <c r="Q49" s="34"/>
      <c r="R49" s="4"/>
      <c r="S49" s="4"/>
    </row>
    <row r="50" spans="2:19" ht="22.5">
      <c r="B50" s="22" t="s">
        <v>42</v>
      </c>
      <c r="C50" s="28" t="s">
        <v>81</v>
      </c>
      <c r="D50" s="24">
        <f t="shared" si="6"/>
        <v>5</v>
      </c>
      <c r="E50" s="25"/>
      <c r="F50" s="25"/>
      <c r="G50" s="25"/>
      <c r="H50" s="25"/>
      <c r="I50" s="25">
        <v>5</v>
      </c>
      <c r="J50" s="25"/>
      <c r="K50" s="25"/>
      <c r="L50" s="25"/>
      <c r="M50" s="25"/>
      <c r="N50" s="25"/>
      <c r="O50" s="25"/>
      <c r="P50" s="25"/>
      <c r="Q50" s="26"/>
      <c r="R50" s="4"/>
      <c r="S50" s="4"/>
    </row>
    <row r="51" spans="2:19" ht="22.5">
      <c r="B51" s="22" t="s">
        <v>43</v>
      </c>
      <c r="C51" s="28" t="s">
        <v>81</v>
      </c>
      <c r="D51" s="24">
        <f t="shared" si="6"/>
        <v>5</v>
      </c>
      <c r="E51" s="25"/>
      <c r="F51" s="25"/>
      <c r="G51" s="25"/>
      <c r="H51" s="25"/>
      <c r="I51" s="25"/>
      <c r="J51" s="25">
        <v>5</v>
      </c>
      <c r="K51" s="25"/>
      <c r="L51" s="25"/>
      <c r="M51" s="25"/>
      <c r="N51" s="25"/>
      <c r="O51" s="25"/>
      <c r="P51" s="25"/>
      <c r="Q51" s="26"/>
      <c r="R51" s="4"/>
      <c r="S51" s="4"/>
    </row>
    <row r="52" spans="2:19" ht="30">
      <c r="B52" s="22" t="s">
        <v>44</v>
      </c>
      <c r="C52" s="28" t="s">
        <v>81</v>
      </c>
      <c r="D52" s="24">
        <f>E52+F52+G52+H52+I52+J52+K52+L52</f>
        <v>5</v>
      </c>
      <c r="E52" s="25"/>
      <c r="F52" s="25"/>
      <c r="G52" s="25"/>
      <c r="H52" s="25"/>
      <c r="I52" s="25"/>
      <c r="J52" s="25">
        <v>5</v>
      </c>
      <c r="K52" s="25"/>
      <c r="L52" s="25"/>
      <c r="M52" s="25"/>
      <c r="N52" s="39" t="s">
        <v>87</v>
      </c>
      <c r="O52" s="25"/>
      <c r="P52" s="25"/>
      <c r="Q52" s="26"/>
      <c r="R52" s="4"/>
      <c r="S52" s="4"/>
    </row>
    <row r="53" spans="2:19" ht="22.5">
      <c r="B53" s="22" t="s">
        <v>45</v>
      </c>
      <c r="C53" s="28" t="s">
        <v>81</v>
      </c>
      <c r="D53" s="24">
        <f t="shared" si="6"/>
        <v>5</v>
      </c>
      <c r="E53" s="25"/>
      <c r="F53" s="25"/>
      <c r="G53" s="25"/>
      <c r="H53" s="25"/>
      <c r="I53" s="25"/>
      <c r="J53" s="25"/>
      <c r="K53" s="25">
        <v>5</v>
      </c>
      <c r="L53" s="25"/>
      <c r="M53" s="25"/>
      <c r="N53" s="25"/>
      <c r="O53" s="25"/>
      <c r="P53" s="25"/>
      <c r="Q53" s="26"/>
      <c r="R53" s="4"/>
      <c r="S53" s="4"/>
    </row>
    <row r="54" spans="2:19" ht="22.5">
      <c r="B54" s="22" t="s">
        <v>46</v>
      </c>
      <c r="C54" s="28" t="s">
        <v>81</v>
      </c>
      <c r="D54" s="44">
        <f t="shared" si="6"/>
        <v>5</v>
      </c>
      <c r="E54" s="43"/>
      <c r="F54" s="43"/>
      <c r="G54" s="43"/>
      <c r="H54" s="43"/>
      <c r="I54" s="43"/>
      <c r="J54" s="43"/>
      <c r="K54" s="43">
        <v>5</v>
      </c>
      <c r="L54" s="43"/>
      <c r="M54" s="43"/>
      <c r="N54" s="43"/>
      <c r="O54" s="43"/>
      <c r="P54" s="43"/>
      <c r="Q54" s="43"/>
      <c r="R54" s="4"/>
      <c r="S54" s="4"/>
    </row>
    <row r="55" spans="2:19" ht="30">
      <c r="B55" s="22" t="s">
        <v>47</v>
      </c>
      <c r="C55" s="47" t="s">
        <v>86</v>
      </c>
      <c r="D55" s="44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"/>
      <c r="S55" s="4"/>
    </row>
    <row r="56" spans="2:19" ht="30">
      <c r="B56" s="22" t="s">
        <v>48</v>
      </c>
      <c r="C56" s="47"/>
      <c r="D56" s="24">
        <f t="shared" si="6"/>
        <v>5</v>
      </c>
      <c r="E56" s="25"/>
      <c r="F56" s="25">
        <v>5</v>
      </c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6"/>
      <c r="R56" s="4"/>
      <c r="S56" s="4"/>
    </row>
    <row r="57" spans="2:19" ht="22.5">
      <c r="B57" s="22" t="s">
        <v>49</v>
      </c>
      <c r="C57" s="28" t="s">
        <v>81</v>
      </c>
      <c r="D57" s="24">
        <f t="shared" si="6"/>
        <v>5</v>
      </c>
      <c r="E57" s="43"/>
      <c r="F57" s="43"/>
      <c r="G57" s="43">
        <v>5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"/>
      <c r="S57" s="4"/>
    </row>
    <row r="58" spans="2:19" ht="18" customHeight="1">
      <c r="B58" s="22" t="s">
        <v>50</v>
      </c>
      <c r="C58" s="47" t="s">
        <v>86</v>
      </c>
      <c r="D58" s="24">
        <f t="shared" si="6"/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"/>
      <c r="S58" s="4"/>
    </row>
    <row r="59" spans="2:19">
      <c r="B59" s="29" t="s">
        <v>51</v>
      </c>
      <c r="C59" s="47"/>
      <c r="D59" s="24">
        <f t="shared" si="6"/>
        <v>0</v>
      </c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40"/>
      <c r="R59" s="4"/>
      <c r="S59" s="4"/>
    </row>
    <row r="60" spans="2:19" ht="22.5">
      <c r="B60" s="29" t="s">
        <v>52</v>
      </c>
      <c r="C60" s="41" t="s">
        <v>81</v>
      </c>
      <c r="D60" s="24">
        <f t="shared" si="6"/>
        <v>10</v>
      </c>
      <c r="E60" s="21"/>
      <c r="F60" s="21"/>
      <c r="G60" s="21"/>
      <c r="H60" s="21"/>
      <c r="I60" s="21"/>
      <c r="J60" s="21"/>
      <c r="K60" s="21"/>
      <c r="L60" s="21">
        <v>10</v>
      </c>
      <c r="M60" s="21"/>
      <c r="N60" s="21"/>
      <c r="O60" s="21"/>
      <c r="P60" s="21"/>
      <c r="Q60" s="40"/>
      <c r="R60" s="4"/>
      <c r="S60" s="4"/>
    </row>
    <row r="61" spans="2:19" ht="22.5">
      <c r="B61" s="29" t="s">
        <v>53</v>
      </c>
      <c r="C61" s="41" t="s">
        <v>81</v>
      </c>
      <c r="D61" s="24">
        <f t="shared" si="6"/>
        <v>10</v>
      </c>
      <c r="E61" s="21"/>
      <c r="F61" s="21"/>
      <c r="G61" s="21"/>
      <c r="H61" s="21"/>
      <c r="I61" s="21"/>
      <c r="J61" s="21"/>
      <c r="K61" s="21"/>
      <c r="L61" s="21">
        <v>10</v>
      </c>
      <c r="M61" s="21"/>
      <c r="N61" s="21"/>
      <c r="O61" s="21"/>
      <c r="P61" s="21"/>
      <c r="Q61" s="40"/>
      <c r="R61" s="4"/>
      <c r="S61" s="4"/>
    </row>
    <row r="62" spans="2:19" ht="22.5">
      <c r="B62" s="42" t="s">
        <v>54</v>
      </c>
      <c r="C62" s="41" t="s">
        <v>81</v>
      </c>
      <c r="D62" s="24">
        <f t="shared" si="6"/>
        <v>0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S62" s="4"/>
    </row>
    <row r="63" spans="2:19">
      <c r="E63" s="1">
        <v>1</v>
      </c>
      <c r="F63" s="1">
        <v>2</v>
      </c>
      <c r="G63" s="1">
        <v>3</v>
      </c>
      <c r="H63" s="1">
        <v>4</v>
      </c>
      <c r="I63" s="1">
        <v>5</v>
      </c>
      <c r="J63" s="1">
        <v>6</v>
      </c>
      <c r="K63" s="1">
        <v>7</v>
      </c>
      <c r="L63" s="1">
        <v>8</v>
      </c>
    </row>
  </sheetData>
  <mergeCells count="56">
    <mergeCell ref="C4:C6"/>
    <mergeCell ref="D4:D6"/>
    <mergeCell ref="M5:Q5"/>
    <mergeCell ref="E4:L4"/>
    <mergeCell ref="R5:R6"/>
    <mergeCell ref="S4:S6"/>
    <mergeCell ref="T4:U5"/>
    <mergeCell ref="E5:F5"/>
    <mergeCell ref="G5:H5"/>
    <mergeCell ref="I5:J5"/>
    <mergeCell ref="K5:L5"/>
    <mergeCell ref="C16:C17"/>
    <mergeCell ref="C55:C56"/>
    <mergeCell ref="C58:C59"/>
    <mergeCell ref="E16:E17"/>
    <mergeCell ref="D54:D55"/>
    <mergeCell ref="E54:E55"/>
    <mergeCell ref="Q16:Q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P54:P55"/>
    <mergeCell ref="Q54:Q55"/>
    <mergeCell ref="F54:F55"/>
    <mergeCell ref="G54:G55"/>
    <mergeCell ref="H54:H55"/>
    <mergeCell ref="I54:I55"/>
    <mergeCell ref="K54:K55"/>
    <mergeCell ref="L54:L55"/>
    <mergeCell ref="M54:M55"/>
    <mergeCell ref="N54:N55"/>
    <mergeCell ref="O54:O55"/>
    <mergeCell ref="P57:P58"/>
    <mergeCell ref="Q57:Q58"/>
    <mergeCell ref="D16:D18"/>
    <mergeCell ref="D19:D20"/>
    <mergeCell ref="J57:J58"/>
    <mergeCell ref="K57:K58"/>
    <mergeCell ref="L57:L58"/>
    <mergeCell ref="M57:M58"/>
    <mergeCell ref="N57:N58"/>
    <mergeCell ref="O57:O58"/>
    <mergeCell ref="E57:E58"/>
    <mergeCell ref="F57:F58"/>
    <mergeCell ref="G57:G58"/>
    <mergeCell ref="H57:H58"/>
    <mergeCell ref="I57:I58"/>
    <mergeCell ref="J54:J5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Ultra User</cp:lastModifiedBy>
  <cp:lastPrinted>2012-06-18T10:43:51Z</cp:lastPrinted>
  <dcterms:created xsi:type="dcterms:W3CDTF">2012-05-18T07:37:59Z</dcterms:created>
  <dcterms:modified xsi:type="dcterms:W3CDTF">2012-09-02T17:45:31Z</dcterms:modified>
</cp:coreProperties>
</file>